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56" yWindow="65341" windowWidth="15195" windowHeight="12270" activeTab="1"/>
  </bookViews>
  <sheets>
    <sheet name="cennik distribúcie" sheetId="1" r:id="rId1"/>
    <sheet name="cenník pripojenia" sheetId="2" r:id="rId2"/>
  </sheets>
  <definedNames/>
  <calcPr fullCalcOnLoad="1"/>
</workbook>
</file>

<file path=xl/sharedStrings.xml><?xml version="1.0" encoding="utf-8"?>
<sst xmlns="http://schemas.openxmlformats.org/spreadsheetml/2006/main" count="91" uniqueCount="45">
  <si>
    <t xml:space="preserve">Sadzba </t>
  </si>
  <si>
    <t xml:space="preserve">D1 </t>
  </si>
  <si>
    <t xml:space="preserve">D2 </t>
  </si>
  <si>
    <t xml:space="preserve">bez DPH </t>
  </si>
  <si>
    <t xml:space="preserve">s DPH </t>
  </si>
  <si>
    <t xml:space="preserve">D13 </t>
  </si>
  <si>
    <t xml:space="preserve">D14 </t>
  </si>
  <si>
    <t xml:space="preserve">D24 </t>
  </si>
  <si>
    <t xml:space="preserve">D25 </t>
  </si>
  <si>
    <t xml:space="preserve">D37 </t>
  </si>
  <si>
    <t xml:space="preserve">D38 </t>
  </si>
  <si>
    <t xml:space="preserve">D39 </t>
  </si>
  <si>
    <t xml:space="preserve">bez DPH  </t>
  </si>
  <si>
    <t>s DPH</t>
  </si>
  <si>
    <t>VT</t>
  </si>
  <si>
    <t>NT</t>
  </si>
  <si>
    <t xml:space="preserve">do 3 x 25 A (1 x 25 A) </t>
  </si>
  <si>
    <t xml:space="preserve">od 25,1 A do 3 x 35 A </t>
  </si>
  <si>
    <t xml:space="preserve">od 35,1 A do 3 x 50 A </t>
  </si>
  <si>
    <t xml:space="preserve">od 50,1 A do 3 x 63 A </t>
  </si>
  <si>
    <t>nad 3 x 63 A</t>
  </si>
  <si>
    <t>bez DPH</t>
  </si>
  <si>
    <t>SADZBA D38</t>
  </si>
  <si>
    <t>-</t>
  </si>
  <si>
    <t xml:space="preserve"> -</t>
  </si>
  <si>
    <t>podľa hodnoty hlavného ističa</t>
  </si>
  <si>
    <t>Mesačná platba OM/mesiac</t>
  </si>
  <si>
    <t>SKK</t>
  </si>
  <si>
    <t>EUR</t>
  </si>
  <si>
    <t xml:space="preserve">Hodnota ističa </t>
  </si>
  <si>
    <t>Platný od 1. 8. 2008 do 31. 12. 2008</t>
  </si>
  <si>
    <t>Duálne zobrazenie sadzieb pre odberné miesta na NN domácnosti</t>
  </si>
  <si>
    <t>Stredoslovenská energetika-Distribúcia, a.s.</t>
  </si>
  <si>
    <t xml:space="preserve">konverzný kurz: </t>
  </si>
  <si>
    <t>Sk</t>
  </si>
  <si>
    <t>1  EUR  =</t>
  </si>
  <si>
    <t>Mesačná platba OM / mesiac</t>
  </si>
  <si>
    <t>pre amperickú hodnotu hlavného ističa 1 fázového odberu</t>
  </si>
  <si>
    <t>pre amperickú hodnotu hlavného ističa 3 fázového odberu</t>
  </si>
  <si>
    <t>za každý 1 A</t>
  </si>
  <si>
    <t>Duálne zobrazenie cien za pripojenie do 1 kV v SKk a EUR na rok 2008</t>
  </si>
  <si>
    <t>do  3  x</t>
  </si>
  <si>
    <t xml:space="preserve">nad  3  x </t>
  </si>
  <si>
    <t>do  1  x</t>
  </si>
  <si>
    <t>konverzný kurz:                                                     1  EUR  =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</si>
</sst>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0.0"/>
    <numFmt numFmtId="166" formatCode="0.000"/>
    <numFmt numFmtId="167" formatCode="#,##0.000"/>
    <numFmt numFmtId="168" formatCode="#,##0.0000"/>
    <numFmt numFmtId="169" formatCode="0.0000000"/>
    <numFmt numFmtId="170" formatCode="0.000000"/>
    <numFmt numFmtId="171" formatCode="0.00000"/>
    <numFmt numFmtId="172" formatCode="#,##0.0"/>
    <numFmt numFmtId="173" formatCode="#,##0.0000\ &quot;Sk&quot;"/>
    <numFmt numFmtId="174" formatCode="#,##0.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sz val="10"/>
      <color indexed="9"/>
      <name val="Arial"/>
      <family val="0"/>
    </font>
    <font>
      <b/>
      <sz val="9"/>
      <color indexed="9"/>
      <name val="MyriadPro-Regular"/>
      <family val="0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164" fontId="7" fillId="4" borderId="0" xfId="0" applyNumberFormat="1" applyFont="1" applyFill="1" applyBorder="1" applyAlignment="1">
      <alignment horizontal="right" indent="1"/>
    </xf>
    <xf numFmtId="164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Alignment="1">
      <alignment/>
    </xf>
    <xf numFmtId="4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/>
    </xf>
    <xf numFmtId="168" fontId="6" fillId="4" borderId="3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 horizontal="right"/>
    </xf>
    <xf numFmtId="168" fontId="6" fillId="3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right"/>
    </xf>
    <xf numFmtId="168" fontId="6" fillId="5" borderId="1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168" fontId="6" fillId="2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center"/>
    </xf>
    <xf numFmtId="168" fontId="6" fillId="5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3" fontId="8" fillId="4" borderId="3" xfId="0" applyNumberFormat="1" applyFont="1" applyFill="1" applyBorder="1" applyAlignment="1">
      <alignment/>
    </xf>
    <xf numFmtId="3" fontId="8" fillId="4" borderId="4" xfId="0" applyNumberFormat="1" applyFont="1" applyFill="1" applyBorder="1" applyAlignment="1">
      <alignment/>
    </xf>
    <xf numFmtId="3" fontId="6" fillId="4" borderId="4" xfId="0" applyNumberFormat="1" applyFont="1" applyFill="1" applyBorder="1" applyAlignment="1">
      <alignment horizontal="left" indent="1"/>
    </xf>
    <xf numFmtId="0" fontId="6" fillId="4" borderId="2" xfId="0" applyFont="1" applyFill="1" applyBorder="1" applyAlignment="1">
      <alignment horizontal="right" indent="1"/>
    </xf>
    <xf numFmtId="3" fontId="6" fillId="4" borderId="4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0" xfId="0" applyFont="1" applyFill="1" applyAlignment="1">
      <alignment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right"/>
    </xf>
    <xf numFmtId="173" fontId="6" fillId="6" borderId="0" xfId="0" applyNumberFormat="1" applyFont="1" applyFill="1" applyAlignment="1">
      <alignment/>
    </xf>
    <xf numFmtId="4" fontId="6" fillId="4" borderId="3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3399"/>
      <rgbColor rgb="00969696"/>
      <rgbColor rgb="00003366"/>
      <rgbColor rgb="00339966"/>
      <rgbColor rgb="00003300"/>
      <rgbColor rgb="00333300"/>
      <rgbColor rgb="00993300"/>
      <rgbColor rgb="003366CC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F1">
      <selection activeCell="E9" sqref="E9"/>
    </sheetView>
  </sheetViews>
  <sheetFormatPr defaultColWidth="9.140625" defaultRowHeight="12.75"/>
  <cols>
    <col min="2" max="2" width="8.7109375" style="0" customWidth="1"/>
    <col min="3" max="3" width="7.57421875" style="0" customWidth="1"/>
    <col min="4" max="4" width="7.7109375" style="0" customWidth="1"/>
    <col min="5" max="5" width="8.8515625" style="0" customWidth="1"/>
    <col min="6" max="7" width="7.7109375" style="0" customWidth="1"/>
    <col min="8" max="8" width="8.140625" style="0" customWidth="1"/>
    <col min="9" max="14" width="7.7109375" style="0" customWidth="1"/>
    <col min="15" max="15" width="3.140625" style="0" customWidth="1"/>
    <col min="16" max="16" width="17.57421875" style="0" customWidth="1"/>
    <col min="17" max="19" width="7.7109375" style="0" customWidth="1"/>
    <col min="20" max="20" width="8.28125" style="0" customWidth="1"/>
  </cols>
  <sheetData>
    <row r="1" spans="1:2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4"/>
      <c r="B2" s="5" t="s">
        <v>31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4"/>
    </row>
    <row r="3" spans="1:21" ht="12.75">
      <c r="A3" s="4"/>
      <c r="B3" s="7" t="s">
        <v>32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4"/>
    </row>
    <row r="4" spans="1:21" ht="12.75">
      <c r="A4" s="4"/>
      <c r="B4" s="8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4"/>
    </row>
    <row r="5" spans="1:21" ht="12.75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4"/>
    </row>
    <row r="6" spans="1:21" ht="12.75">
      <c r="A6" s="4"/>
      <c r="B6" s="38" t="s">
        <v>0</v>
      </c>
      <c r="C6" s="38" t="s">
        <v>36</v>
      </c>
      <c r="D6" s="38"/>
      <c r="E6" s="38"/>
      <c r="F6" s="38"/>
      <c r="G6" s="38" t="s">
        <v>14</v>
      </c>
      <c r="H6" s="38"/>
      <c r="I6" s="38"/>
      <c r="J6" s="38"/>
      <c r="K6" s="38" t="s">
        <v>15</v>
      </c>
      <c r="L6" s="38"/>
      <c r="M6" s="38"/>
      <c r="N6" s="38"/>
      <c r="O6" s="9"/>
      <c r="P6" s="39" t="s">
        <v>22</v>
      </c>
      <c r="Q6" s="39" t="s">
        <v>26</v>
      </c>
      <c r="R6" s="39"/>
      <c r="S6" s="39"/>
      <c r="T6" s="39"/>
      <c r="U6" s="4"/>
    </row>
    <row r="7" spans="1:21" ht="12.75">
      <c r="A7" s="4"/>
      <c r="B7" s="38"/>
      <c r="C7" s="38" t="s">
        <v>12</v>
      </c>
      <c r="D7" s="38"/>
      <c r="E7" s="38" t="s">
        <v>13</v>
      </c>
      <c r="F7" s="38"/>
      <c r="G7" s="38" t="s">
        <v>3</v>
      </c>
      <c r="H7" s="38"/>
      <c r="I7" s="38" t="s">
        <v>4</v>
      </c>
      <c r="J7" s="38"/>
      <c r="K7" s="38" t="s">
        <v>3</v>
      </c>
      <c r="L7" s="38"/>
      <c r="M7" s="38" t="s">
        <v>4</v>
      </c>
      <c r="N7" s="38"/>
      <c r="O7" s="9"/>
      <c r="P7" s="39"/>
      <c r="Q7" s="39" t="s">
        <v>21</v>
      </c>
      <c r="R7" s="39"/>
      <c r="S7" s="39" t="s">
        <v>13</v>
      </c>
      <c r="T7" s="39"/>
      <c r="U7" s="4"/>
    </row>
    <row r="8" spans="1:21" ht="12.75">
      <c r="A8" s="4"/>
      <c r="B8" s="38"/>
      <c r="C8" s="14" t="s">
        <v>27</v>
      </c>
      <c r="D8" s="14" t="s">
        <v>28</v>
      </c>
      <c r="E8" s="14" t="s">
        <v>27</v>
      </c>
      <c r="F8" s="14" t="s">
        <v>28</v>
      </c>
      <c r="G8" s="14" t="s">
        <v>27</v>
      </c>
      <c r="H8" s="14" t="s">
        <v>28</v>
      </c>
      <c r="I8" s="14" t="s">
        <v>27</v>
      </c>
      <c r="J8" s="14" t="s">
        <v>28</v>
      </c>
      <c r="K8" s="14" t="s">
        <v>27</v>
      </c>
      <c r="L8" s="14" t="s">
        <v>28</v>
      </c>
      <c r="M8" s="14" t="s">
        <v>27</v>
      </c>
      <c r="N8" s="14" t="s">
        <v>28</v>
      </c>
      <c r="O8" s="9"/>
      <c r="P8" s="1" t="s">
        <v>29</v>
      </c>
      <c r="Q8" s="1" t="s">
        <v>27</v>
      </c>
      <c r="R8" s="1" t="s">
        <v>28</v>
      </c>
      <c r="S8" s="1" t="s">
        <v>27</v>
      </c>
      <c r="T8" s="1" t="s">
        <v>28</v>
      </c>
      <c r="U8" s="4"/>
    </row>
    <row r="9" spans="1:21" ht="12.75">
      <c r="A9" s="4"/>
      <c r="B9" s="2" t="s">
        <v>1</v>
      </c>
      <c r="C9" s="17">
        <v>36</v>
      </c>
      <c r="D9" s="18">
        <f>C9/$E$20</f>
        <v>1.1949810794662417</v>
      </c>
      <c r="E9" s="17">
        <f>C9*1.19</f>
        <v>42.839999999999996</v>
      </c>
      <c r="F9" s="18">
        <f>E9/$E$20</f>
        <v>1.4220274845648275</v>
      </c>
      <c r="G9" s="17">
        <v>2792.89</v>
      </c>
      <c r="H9" s="18">
        <f aca="true" t="shared" si="0" ref="H9:H17">G9/$E$20</f>
        <v>92.70696408417977</v>
      </c>
      <c r="I9" s="17">
        <f>G9*1.19</f>
        <v>3323.5390999999995</v>
      </c>
      <c r="J9" s="18">
        <f aca="true" t="shared" si="1" ref="J9:J17">I9/$E$20</f>
        <v>110.32128726017392</v>
      </c>
      <c r="K9" s="3" t="s">
        <v>24</v>
      </c>
      <c r="L9" s="3" t="s">
        <v>24</v>
      </c>
      <c r="M9" s="3" t="s">
        <v>24</v>
      </c>
      <c r="N9" s="3" t="s">
        <v>24</v>
      </c>
      <c r="O9" s="9"/>
      <c r="P9" s="1" t="s">
        <v>16</v>
      </c>
      <c r="Q9" s="21">
        <v>510</v>
      </c>
      <c r="R9" s="22">
        <f>Q9/$E$20</f>
        <v>16.928898625771758</v>
      </c>
      <c r="S9" s="21">
        <f>Q9*1.19</f>
        <v>606.9</v>
      </c>
      <c r="T9" s="22">
        <f>S9/$E$20</f>
        <v>20.14538936466839</v>
      </c>
      <c r="U9" s="4"/>
    </row>
    <row r="10" spans="1:21" ht="12.75">
      <c r="A10" s="4"/>
      <c r="B10" s="14" t="s">
        <v>2</v>
      </c>
      <c r="C10" s="19">
        <v>140</v>
      </c>
      <c r="D10" s="20">
        <f>C10/$E$20</f>
        <v>4.647148642368718</v>
      </c>
      <c r="E10" s="19">
        <f aca="true" t="shared" si="2" ref="E10:E15">C10*1.19</f>
        <v>166.6</v>
      </c>
      <c r="F10" s="20">
        <f>E10/$E$20</f>
        <v>5.530106884418774</v>
      </c>
      <c r="G10" s="19">
        <v>1522.9</v>
      </c>
      <c r="H10" s="20">
        <f t="shared" si="0"/>
        <v>50.55101905330943</v>
      </c>
      <c r="I10" s="19">
        <f aca="true" t="shared" si="3" ref="I10:I17">G10*1.19</f>
        <v>1812.251</v>
      </c>
      <c r="J10" s="20">
        <f t="shared" si="1"/>
        <v>60.155712673438224</v>
      </c>
      <c r="K10" s="13" t="s">
        <v>24</v>
      </c>
      <c r="L10" s="13" t="s">
        <v>24</v>
      </c>
      <c r="M10" s="13" t="s">
        <v>24</v>
      </c>
      <c r="N10" s="13" t="s">
        <v>24</v>
      </c>
      <c r="O10" s="9"/>
      <c r="P10" s="1" t="s">
        <v>17</v>
      </c>
      <c r="Q10" s="21">
        <v>575</v>
      </c>
      <c r="R10" s="22">
        <f>Q10/$E$20</f>
        <v>19.086503352585805</v>
      </c>
      <c r="S10" s="21">
        <f>Q10*1.19</f>
        <v>684.25</v>
      </c>
      <c r="T10" s="22">
        <f>S10/$E$20</f>
        <v>22.712938989577108</v>
      </c>
      <c r="U10" s="4"/>
    </row>
    <row r="11" spans="1:21" ht="12.75">
      <c r="A11" s="4"/>
      <c r="B11" s="2" t="s">
        <v>5</v>
      </c>
      <c r="C11" s="17">
        <v>80</v>
      </c>
      <c r="D11" s="18">
        <f>C11/$E$20</f>
        <v>2.655513509924982</v>
      </c>
      <c r="E11" s="17">
        <f t="shared" si="2"/>
        <v>95.19999999999999</v>
      </c>
      <c r="F11" s="18">
        <f>E11/$E$20</f>
        <v>3.160061076810728</v>
      </c>
      <c r="G11" s="17">
        <v>4612.89</v>
      </c>
      <c r="H11" s="18">
        <f t="shared" si="0"/>
        <v>153.11989643497313</v>
      </c>
      <c r="I11" s="17">
        <f t="shared" si="3"/>
        <v>5489.3391</v>
      </c>
      <c r="J11" s="18">
        <f t="shared" si="1"/>
        <v>182.212676757618</v>
      </c>
      <c r="K11" s="17">
        <v>912.89</v>
      </c>
      <c r="L11" s="18">
        <f aca="true" t="shared" si="4" ref="L11:L17">K11/$E$20</f>
        <v>30.302396600942707</v>
      </c>
      <c r="M11" s="17">
        <f>K11*1.19</f>
        <v>1086.3391</v>
      </c>
      <c r="N11" s="18">
        <f aca="true" t="shared" si="5" ref="N11:N17">M11/$E$20</f>
        <v>36.059851955121815</v>
      </c>
      <c r="O11" s="9"/>
      <c r="P11" s="1" t="s">
        <v>18</v>
      </c>
      <c r="Q11" s="21">
        <v>1050</v>
      </c>
      <c r="R11" s="22">
        <f>Q11/$E$20</f>
        <v>34.85361481776538</v>
      </c>
      <c r="S11" s="21">
        <f>Q11*1.19</f>
        <v>1249.5</v>
      </c>
      <c r="T11" s="22">
        <f>S11/$E$20</f>
        <v>41.475801633140804</v>
      </c>
      <c r="U11" s="4"/>
    </row>
    <row r="12" spans="1:21" ht="12.75">
      <c r="A12" s="4"/>
      <c r="B12" s="14" t="s">
        <v>6</v>
      </c>
      <c r="C12" s="19">
        <v>177</v>
      </c>
      <c r="D12" s="20">
        <f>C12/$E$20</f>
        <v>5.875323640709022</v>
      </c>
      <c r="E12" s="19">
        <f t="shared" si="2"/>
        <v>210.63</v>
      </c>
      <c r="F12" s="20">
        <f>E12/$E$20</f>
        <v>6.991635132443736</v>
      </c>
      <c r="G12" s="19">
        <v>2572.89</v>
      </c>
      <c r="H12" s="20">
        <f t="shared" si="0"/>
        <v>85.40430193188607</v>
      </c>
      <c r="I12" s="19">
        <f t="shared" si="3"/>
        <v>3061.7391</v>
      </c>
      <c r="J12" s="20">
        <f t="shared" si="1"/>
        <v>101.63111929894443</v>
      </c>
      <c r="K12" s="19">
        <v>812.89</v>
      </c>
      <c r="L12" s="20">
        <f t="shared" si="4"/>
        <v>26.983004713536477</v>
      </c>
      <c r="M12" s="19">
        <f aca="true" t="shared" si="6" ref="M12:M17">K12*1.19</f>
        <v>967.3390999999999</v>
      </c>
      <c r="N12" s="20">
        <f t="shared" si="5"/>
        <v>32.10977560910841</v>
      </c>
      <c r="O12" s="9"/>
      <c r="P12" s="1" t="s">
        <v>19</v>
      </c>
      <c r="Q12" s="21">
        <v>1300</v>
      </c>
      <c r="R12" s="22">
        <f>Q12/$E$20</f>
        <v>43.15209453628095</v>
      </c>
      <c r="S12" s="21">
        <f>Q12*1.19</f>
        <v>1547</v>
      </c>
      <c r="T12" s="22">
        <f>S12/$E$20</f>
        <v>51.350992498174335</v>
      </c>
      <c r="U12" s="4"/>
    </row>
    <row r="13" spans="1:21" ht="12.75">
      <c r="A13" s="4"/>
      <c r="B13" s="2" t="s">
        <v>7</v>
      </c>
      <c r="C13" s="17">
        <v>262</v>
      </c>
      <c r="D13" s="18">
        <f>C13/$E$20</f>
        <v>8.696806745004315</v>
      </c>
      <c r="E13" s="17">
        <f t="shared" si="2"/>
        <v>311.78</v>
      </c>
      <c r="F13" s="18">
        <f>E13/$E$20</f>
        <v>10.349200026555133</v>
      </c>
      <c r="G13" s="17">
        <v>1492.89</v>
      </c>
      <c r="H13" s="18">
        <f t="shared" si="0"/>
        <v>49.554869547898825</v>
      </c>
      <c r="I13" s="17">
        <f t="shared" si="3"/>
        <v>1776.5391</v>
      </c>
      <c r="J13" s="18">
        <f t="shared" si="1"/>
        <v>58.9702947619996</v>
      </c>
      <c r="K13" s="17">
        <v>812.89</v>
      </c>
      <c r="L13" s="18">
        <f t="shared" si="4"/>
        <v>26.983004713536477</v>
      </c>
      <c r="M13" s="17">
        <f t="shared" si="6"/>
        <v>967.3390999999999</v>
      </c>
      <c r="N13" s="18">
        <f t="shared" si="5"/>
        <v>32.10977560910841</v>
      </c>
      <c r="O13" s="9"/>
      <c r="P13" s="1" t="s">
        <v>20</v>
      </c>
      <c r="Q13" s="21">
        <v>2700</v>
      </c>
      <c r="R13" s="22">
        <f>Q13/$E$20</f>
        <v>89.62358095996812</v>
      </c>
      <c r="S13" s="21">
        <f>Q13*1.19</f>
        <v>3213</v>
      </c>
      <c r="T13" s="22">
        <f>S13/$E$20</f>
        <v>106.65206134236207</v>
      </c>
      <c r="U13" s="4"/>
    </row>
    <row r="14" spans="1:21" ht="12.75">
      <c r="A14" s="4"/>
      <c r="B14" s="14" t="s">
        <v>8</v>
      </c>
      <c r="C14" s="23" t="s">
        <v>23</v>
      </c>
      <c r="D14" s="24" t="s">
        <v>23</v>
      </c>
      <c r="E14" s="13" t="s">
        <v>23</v>
      </c>
      <c r="F14" s="13" t="s">
        <v>23</v>
      </c>
      <c r="G14" s="19">
        <v>1302.89</v>
      </c>
      <c r="H14" s="20">
        <f t="shared" si="0"/>
        <v>43.24802496182699</v>
      </c>
      <c r="I14" s="19">
        <f t="shared" si="3"/>
        <v>1550.4391</v>
      </c>
      <c r="J14" s="20">
        <f t="shared" si="1"/>
        <v>51.465149704574124</v>
      </c>
      <c r="K14" s="19">
        <v>722.89</v>
      </c>
      <c r="L14" s="20">
        <f t="shared" si="4"/>
        <v>23.995552014870874</v>
      </c>
      <c r="M14" s="19">
        <f t="shared" si="6"/>
        <v>860.2390999999999</v>
      </c>
      <c r="N14" s="20">
        <f t="shared" si="5"/>
        <v>28.554706897696338</v>
      </c>
      <c r="O14" s="9"/>
      <c r="P14" s="6"/>
      <c r="Q14" s="6"/>
      <c r="R14" s="6"/>
      <c r="S14" s="6"/>
      <c r="T14" s="6"/>
      <c r="U14" s="4"/>
    </row>
    <row r="15" spans="1:21" ht="12.75">
      <c r="A15" s="4"/>
      <c r="B15" s="2" t="s">
        <v>9</v>
      </c>
      <c r="C15" s="17">
        <v>375</v>
      </c>
      <c r="D15" s="18">
        <f>C15/$E$20</f>
        <v>12.447719577773352</v>
      </c>
      <c r="E15" s="17">
        <f t="shared" si="2"/>
        <v>446.25</v>
      </c>
      <c r="F15" s="18">
        <f>E15/$E$20</f>
        <v>14.812786297550288</v>
      </c>
      <c r="G15" s="17">
        <v>695.32</v>
      </c>
      <c r="H15" s="18">
        <f t="shared" si="0"/>
        <v>23.080395671512978</v>
      </c>
      <c r="I15" s="17">
        <f t="shared" si="3"/>
        <v>827.4308</v>
      </c>
      <c r="J15" s="18">
        <f t="shared" si="1"/>
        <v>27.465670849100444</v>
      </c>
      <c r="K15" s="17">
        <v>695.32</v>
      </c>
      <c r="L15" s="18">
        <f t="shared" si="4"/>
        <v>23.080395671512978</v>
      </c>
      <c r="M15" s="17">
        <f t="shared" si="6"/>
        <v>827.4308</v>
      </c>
      <c r="N15" s="18">
        <f t="shared" si="5"/>
        <v>27.465670849100444</v>
      </c>
      <c r="O15" s="9"/>
      <c r="P15" s="4"/>
      <c r="Q15" s="4"/>
      <c r="R15" s="4"/>
      <c r="S15" s="4"/>
      <c r="T15" s="10"/>
      <c r="U15" s="4"/>
    </row>
    <row r="16" spans="1:21" ht="12.75">
      <c r="A16" s="4"/>
      <c r="B16" s="14" t="s">
        <v>10</v>
      </c>
      <c r="C16" s="37" t="s">
        <v>25</v>
      </c>
      <c r="D16" s="37"/>
      <c r="E16" s="37"/>
      <c r="F16" s="37"/>
      <c r="G16" s="19">
        <v>1932.89</v>
      </c>
      <c r="H16" s="20">
        <f t="shared" si="0"/>
        <v>64.16019385248623</v>
      </c>
      <c r="I16" s="19">
        <f t="shared" si="3"/>
        <v>2300.1391</v>
      </c>
      <c r="J16" s="20">
        <f t="shared" si="1"/>
        <v>76.3506306844586</v>
      </c>
      <c r="K16" s="19">
        <v>812.89</v>
      </c>
      <c r="L16" s="20">
        <f t="shared" si="4"/>
        <v>26.983004713536477</v>
      </c>
      <c r="M16" s="19">
        <f t="shared" si="6"/>
        <v>967.3390999999999</v>
      </c>
      <c r="N16" s="20">
        <f t="shared" si="5"/>
        <v>32.10977560910841</v>
      </c>
      <c r="O16" s="9"/>
      <c r="P16" s="4"/>
      <c r="Q16" s="4"/>
      <c r="R16" s="4"/>
      <c r="S16" s="4"/>
      <c r="T16" s="6"/>
      <c r="U16" s="4"/>
    </row>
    <row r="17" spans="1:21" ht="12.75">
      <c r="A17" s="4"/>
      <c r="B17" s="2" t="s">
        <v>11</v>
      </c>
      <c r="C17" s="17">
        <v>287</v>
      </c>
      <c r="D17" s="18">
        <f>C17/$E$20</f>
        <v>9.526654716855871</v>
      </c>
      <c r="E17" s="17">
        <f>C17*1.19</f>
        <v>341.53</v>
      </c>
      <c r="F17" s="18">
        <f>E17/$E$20</f>
        <v>11.336719113058486</v>
      </c>
      <c r="G17" s="17">
        <v>1212.89</v>
      </c>
      <c r="H17" s="18">
        <f t="shared" si="0"/>
        <v>40.26057226316139</v>
      </c>
      <c r="I17" s="17">
        <f t="shared" si="3"/>
        <v>1443.3391000000001</v>
      </c>
      <c r="J17" s="18">
        <f t="shared" si="1"/>
        <v>47.910080993162055</v>
      </c>
      <c r="K17" s="17">
        <v>812.89</v>
      </c>
      <c r="L17" s="18">
        <f t="shared" si="4"/>
        <v>26.983004713536477</v>
      </c>
      <c r="M17" s="17">
        <f t="shared" si="6"/>
        <v>967.3390999999999</v>
      </c>
      <c r="N17" s="18">
        <f t="shared" si="5"/>
        <v>32.10977560910841</v>
      </c>
      <c r="O17" s="9"/>
      <c r="P17" s="4"/>
      <c r="Q17" s="4"/>
      <c r="R17" s="4"/>
      <c r="S17" s="4"/>
      <c r="T17" s="6"/>
      <c r="U17" s="4"/>
    </row>
    <row r="18" spans="1:21" ht="12.75">
      <c r="A18" s="4"/>
      <c r="B18" s="6"/>
      <c r="C18" s="6"/>
      <c r="D18" s="6"/>
      <c r="E18" s="6"/>
      <c r="F18" s="6"/>
      <c r="G18" s="6"/>
      <c r="H18" s="11"/>
      <c r="I18" s="6"/>
      <c r="J18" s="6"/>
      <c r="K18" s="6"/>
      <c r="L18" s="6"/>
      <c r="M18" s="6"/>
      <c r="N18" s="6"/>
      <c r="O18" s="6"/>
      <c r="P18" s="4"/>
      <c r="Q18" s="4"/>
      <c r="R18" s="4"/>
      <c r="S18" s="4"/>
      <c r="T18" s="6"/>
      <c r="U18" s="4"/>
    </row>
    <row r="19" spans="1:21" ht="12.75">
      <c r="A19" s="4"/>
      <c r="B19" s="6"/>
      <c r="C19" s="6"/>
      <c r="D19" s="6"/>
      <c r="E19" s="12"/>
      <c r="F19" s="6"/>
      <c r="G19" s="6"/>
      <c r="H19" s="6"/>
      <c r="I19" s="6"/>
      <c r="J19" s="6"/>
      <c r="K19" s="6"/>
      <c r="L19" s="6"/>
      <c r="M19" s="6"/>
      <c r="N19" s="6"/>
      <c r="O19" s="6"/>
      <c r="P19" s="4"/>
      <c r="Q19" s="4"/>
      <c r="R19" s="4"/>
      <c r="S19" s="4"/>
      <c r="T19" s="6"/>
      <c r="U19" s="4"/>
    </row>
    <row r="20" spans="1:21" ht="12.75">
      <c r="A20" s="4"/>
      <c r="B20" s="31" t="s">
        <v>33</v>
      </c>
      <c r="C20" s="32"/>
      <c r="D20" s="33" t="s">
        <v>35</v>
      </c>
      <c r="E20" s="35">
        <v>30.126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4"/>
      <c r="Q20" s="4"/>
      <c r="R20" s="4"/>
      <c r="S20" s="4"/>
      <c r="T20" s="6"/>
      <c r="U20" s="4"/>
    </row>
    <row r="21" spans="1:21" ht="12.75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4"/>
    </row>
    <row r="22" spans="1:2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</sheetData>
  <mergeCells count="15">
    <mergeCell ref="M7:N7"/>
    <mergeCell ref="B6:B8"/>
    <mergeCell ref="E7:F7"/>
    <mergeCell ref="C6:F6"/>
    <mergeCell ref="C7:D7"/>
    <mergeCell ref="C16:F16"/>
    <mergeCell ref="G7:H7"/>
    <mergeCell ref="I7:J7"/>
    <mergeCell ref="Q6:T6"/>
    <mergeCell ref="P6:P7"/>
    <mergeCell ref="Q7:R7"/>
    <mergeCell ref="S7:T7"/>
    <mergeCell ref="G6:J6"/>
    <mergeCell ref="K6:N6"/>
    <mergeCell ref="K7:L7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E11:E13 E17 I11:I13 I9:I10 E9:E10 M11:M13 M14:M17 I14:I17 E14:E15 S9:S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115" zoomScaleNormal="115" workbookViewId="0" topLeftCell="A1">
      <selection activeCell="C7" sqref="C7"/>
    </sheetView>
  </sheetViews>
  <sheetFormatPr defaultColWidth="9.140625" defaultRowHeight="12.75"/>
  <cols>
    <col min="2" max="2" width="42.00390625" style="0" customWidth="1"/>
    <col min="3" max="3" width="8.57421875" style="0" customWidth="1"/>
    <col min="4" max="4" width="5.421875" style="0" customWidth="1"/>
    <col min="5" max="5" width="13.00390625" style="0" customWidth="1"/>
    <col min="6" max="6" width="9.8515625" style="0" customWidth="1"/>
    <col min="7" max="7" width="14.7109375" style="0" customWidth="1"/>
    <col min="8" max="8" width="9.85156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12.75">
      <c r="B2" s="5" t="s">
        <v>40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7" t="s">
        <v>32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8" t="s">
        <v>30</v>
      </c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8"/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3.5" customHeight="1">
      <c r="A6" s="6"/>
      <c r="B6" s="6"/>
      <c r="C6" s="6"/>
      <c r="D6" s="6"/>
      <c r="E6" s="40" t="s">
        <v>34</v>
      </c>
      <c r="F6" s="41"/>
      <c r="G6" s="40" t="s">
        <v>28</v>
      </c>
      <c r="H6" s="41"/>
      <c r="I6" s="6"/>
      <c r="J6" s="6"/>
      <c r="K6" s="6"/>
      <c r="L6" s="6"/>
      <c r="M6" s="6"/>
      <c r="N6" s="6"/>
      <c r="O6" s="6"/>
    </row>
    <row r="7" spans="1:15" ht="12.75">
      <c r="A7" s="6"/>
      <c r="B7" s="25" t="s">
        <v>37</v>
      </c>
      <c r="C7" s="28" t="s">
        <v>43</v>
      </c>
      <c r="D7" s="29">
        <v>25</v>
      </c>
      <c r="E7" s="27">
        <v>1892</v>
      </c>
      <c r="F7" s="15"/>
      <c r="G7" s="36">
        <f aca="true" t="shared" si="0" ref="G7:G24">E7/$C$27</f>
        <v>62.80289450972582</v>
      </c>
      <c r="H7" s="15"/>
      <c r="I7" s="6"/>
      <c r="J7" s="6"/>
      <c r="K7" s="6"/>
      <c r="L7" s="6"/>
      <c r="M7" s="6"/>
      <c r="N7" s="6"/>
      <c r="O7" s="6"/>
    </row>
    <row r="8" spans="1:15" ht="12.75">
      <c r="A8" s="6"/>
      <c r="B8" s="42" t="s">
        <v>38</v>
      </c>
      <c r="C8" s="28" t="s">
        <v>41</v>
      </c>
      <c r="D8" s="29">
        <v>10</v>
      </c>
      <c r="E8" s="26">
        <v>1892</v>
      </c>
      <c r="F8" s="15"/>
      <c r="G8" s="36">
        <f t="shared" si="0"/>
        <v>62.80289450972582</v>
      </c>
      <c r="H8" s="15"/>
      <c r="I8" s="6"/>
      <c r="J8" s="6"/>
      <c r="K8" s="6"/>
      <c r="L8" s="6"/>
      <c r="M8" s="6"/>
      <c r="N8" s="6"/>
      <c r="O8" s="6"/>
    </row>
    <row r="9" spans="1:15" ht="12.75">
      <c r="A9" s="6"/>
      <c r="B9" s="43"/>
      <c r="C9" s="28" t="s">
        <v>41</v>
      </c>
      <c r="D9" s="29">
        <v>16</v>
      </c>
      <c r="E9" s="26">
        <v>3027</v>
      </c>
      <c r="F9" s="15"/>
      <c r="G9" s="36">
        <f t="shared" si="0"/>
        <v>100.47799243178649</v>
      </c>
      <c r="H9" s="15"/>
      <c r="I9" s="6"/>
      <c r="J9" s="6"/>
      <c r="K9" s="6"/>
      <c r="L9" s="6"/>
      <c r="M9" s="6"/>
      <c r="N9" s="6"/>
      <c r="O9" s="6"/>
    </row>
    <row r="10" spans="1:15" ht="12.75">
      <c r="A10" s="6"/>
      <c r="B10" s="43"/>
      <c r="C10" s="28" t="s">
        <v>41</v>
      </c>
      <c r="D10" s="29">
        <v>20</v>
      </c>
      <c r="E10" s="26">
        <v>3783</v>
      </c>
      <c r="F10" s="15"/>
      <c r="G10" s="36">
        <f t="shared" si="0"/>
        <v>125.57259510057757</v>
      </c>
      <c r="H10" s="15"/>
      <c r="I10" s="6"/>
      <c r="J10" s="6"/>
      <c r="K10" s="6"/>
      <c r="L10" s="6"/>
      <c r="M10" s="6"/>
      <c r="N10" s="6"/>
      <c r="O10" s="6"/>
    </row>
    <row r="11" spans="1:15" ht="12.75">
      <c r="A11" s="6"/>
      <c r="B11" s="43"/>
      <c r="C11" s="28" t="s">
        <v>41</v>
      </c>
      <c r="D11" s="29">
        <v>25</v>
      </c>
      <c r="E11" s="26">
        <v>4729</v>
      </c>
      <c r="F11" s="15"/>
      <c r="G11" s="36">
        <f t="shared" si="0"/>
        <v>156.97404235544047</v>
      </c>
      <c r="H11" s="15"/>
      <c r="I11" s="6"/>
      <c r="J11" s="6"/>
      <c r="K11" s="6"/>
      <c r="L11" s="6"/>
      <c r="M11" s="6"/>
      <c r="N11" s="6"/>
      <c r="O11" s="6"/>
    </row>
    <row r="12" spans="1:15" ht="12.75">
      <c r="A12" s="6"/>
      <c r="B12" s="43"/>
      <c r="C12" s="28" t="s">
        <v>41</v>
      </c>
      <c r="D12" s="29">
        <v>32</v>
      </c>
      <c r="E12" s="26">
        <v>6053</v>
      </c>
      <c r="F12" s="15"/>
      <c r="G12" s="36">
        <f t="shared" si="0"/>
        <v>200.92279094469893</v>
      </c>
      <c r="H12" s="15"/>
      <c r="I12" s="6"/>
      <c r="J12" s="6"/>
      <c r="K12" s="6"/>
      <c r="L12" s="6"/>
      <c r="M12" s="6"/>
      <c r="N12" s="6"/>
      <c r="O12" s="6"/>
    </row>
    <row r="13" spans="1:15" ht="12.75">
      <c r="A13" s="6"/>
      <c r="B13" s="43"/>
      <c r="C13" s="28" t="s">
        <v>41</v>
      </c>
      <c r="D13" s="29">
        <v>40</v>
      </c>
      <c r="E13" s="26">
        <v>7604</v>
      </c>
      <c r="F13" s="15"/>
      <c r="G13" s="36">
        <f t="shared" si="0"/>
        <v>252.4065591183695</v>
      </c>
      <c r="H13" s="15"/>
      <c r="I13" s="6"/>
      <c r="J13" s="6"/>
      <c r="K13" s="6"/>
      <c r="L13" s="6"/>
      <c r="M13" s="6"/>
      <c r="N13" s="6"/>
      <c r="O13" s="6"/>
    </row>
    <row r="14" spans="1:15" ht="12.75">
      <c r="A14" s="6"/>
      <c r="B14" s="43"/>
      <c r="C14" s="28" t="s">
        <v>41</v>
      </c>
      <c r="D14" s="29">
        <v>50</v>
      </c>
      <c r="E14" s="26">
        <v>9510</v>
      </c>
      <c r="F14" s="15"/>
      <c r="G14" s="36">
        <f t="shared" si="0"/>
        <v>315.67416849233217</v>
      </c>
      <c r="H14" s="15"/>
      <c r="I14" s="6"/>
      <c r="J14" s="6"/>
      <c r="K14" s="6"/>
      <c r="L14" s="6"/>
      <c r="M14" s="6"/>
      <c r="N14" s="6"/>
      <c r="O14" s="6"/>
    </row>
    <row r="15" spans="1:15" ht="12.75">
      <c r="A15" s="6"/>
      <c r="B15" s="43"/>
      <c r="C15" s="28" t="s">
        <v>41</v>
      </c>
      <c r="D15" s="29">
        <v>63</v>
      </c>
      <c r="E15" s="26">
        <v>12035</v>
      </c>
      <c r="F15" s="15"/>
      <c r="G15" s="36">
        <f t="shared" si="0"/>
        <v>399.4888136493394</v>
      </c>
      <c r="H15" s="15"/>
      <c r="I15" s="6"/>
      <c r="J15" s="6"/>
      <c r="K15" s="6"/>
      <c r="L15" s="6"/>
      <c r="M15" s="6"/>
      <c r="N15" s="6"/>
      <c r="O15" s="6"/>
    </row>
    <row r="16" spans="1:15" ht="12.75">
      <c r="A16" s="6"/>
      <c r="B16" s="43"/>
      <c r="C16" s="28" t="s">
        <v>41</v>
      </c>
      <c r="D16" s="29">
        <v>80</v>
      </c>
      <c r="E16" s="26">
        <v>15283</v>
      </c>
      <c r="F16" s="15"/>
      <c r="G16" s="36">
        <f t="shared" si="0"/>
        <v>507.3026621522937</v>
      </c>
      <c r="H16" s="15"/>
      <c r="I16" s="6"/>
      <c r="J16" s="6"/>
      <c r="K16" s="6"/>
      <c r="L16" s="6"/>
      <c r="M16" s="6"/>
      <c r="N16" s="6"/>
      <c r="O16" s="6"/>
    </row>
    <row r="17" spans="1:15" ht="12.75">
      <c r="A17" s="6"/>
      <c r="B17" s="43"/>
      <c r="C17" s="28" t="s">
        <v>41</v>
      </c>
      <c r="D17" s="29">
        <v>100</v>
      </c>
      <c r="E17" s="26">
        <v>19040</v>
      </c>
      <c r="F17" s="15"/>
      <c r="G17" s="36">
        <f t="shared" si="0"/>
        <v>632.0122153621456</v>
      </c>
      <c r="H17" s="15"/>
      <c r="I17" s="6"/>
      <c r="J17" s="6"/>
      <c r="K17" s="6"/>
      <c r="L17" s="6"/>
      <c r="M17" s="6"/>
      <c r="N17" s="6"/>
      <c r="O17" s="6"/>
    </row>
    <row r="18" spans="1:15" ht="12.75">
      <c r="A18" s="6"/>
      <c r="B18" s="43"/>
      <c r="C18" s="28" t="s">
        <v>41</v>
      </c>
      <c r="D18" s="29">
        <v>125</v>
      </c>
      <c r="E18" s="26">
        <v>25852</v>
      </c>
      <c r="F18" s="15"/>
      <c r="G18" s="36">
        <f t="shared" si="0"/>
        <v>858.1291907322578</v>
      </c>
      <c r="H18" s="15"/>
      <c r="I18" s="6"/>
      <c r="J18" s="6"/>
      <c r="K18" s="6"/>
      <c r="L18" s="6"/>
      <c r="M18" s="6"/>
      <c r="N18" s="6"/>
      <c r="O18" s="6"/>
    </row>
    <row r="19" spans="1:15" ht="12.75">
      <c r="A19" s="6"/>
      <c r="B19" s="43"/>
      <c r="C19" s="28" t="s">
        <v>41</v>
      </c>
      <c r="D19" s="29">
        <v>160</v>
      </c>
      <c r="E19" s="26">
        <v>35414</v>
      </c>
      <c r="F19" s="15"/>
      <c r="G19" s="36">
        <f t="shared" si="0"/>
        <v>1175.5294430060412</v>
      </c>
      <c r="H19" s="15"/>
      <c r="I19" s="6"/>
      <c r="J19" s="6"/>
      <c r="K19" s="6"/>
      <c r="L19" s="6"/>
      <c r="M19" s="6"/>
      <c r="N19" s="6"/>
      <c r="O19" s="6"/>
    </row>
    <row r="20" spans="1:15" ht="12.75">
      <c r="A20" s="6"/>
      <c r="B20" s="43"/>
      <c r="C20" s="28" t="s">
        <v>41</v>
      </c>
      <c r="D20" s="29">
        <v>200</v>
      </c>
      <c r="E20" s="26">
        <v>46815</v>
      </c>
      <c r="F20" s="15"/>
      <c r="G20" s="36">
        <f t="shared" si="0"/>
        <v>1553.9733120892251</v>
      </c>
      <c r="H20" s="15"/>
      <c r="I20" s="6"/>
      <c r="J20" s="6"/>
      <c r="K20" s="6"/>
      <c r="L20" s="6"/>
      <c r="M20" s="6"/>
      <c r="N20" s="6"/>
      <c r="O20" s="6"/>
    </row>
    <row r="21" spans="1:15" ht="12.75">
      <c r="A21" s="6"/>
      <c r="B21" s="43"/>
      <c r="C21" s="28" t="s">
        <v>41</v>
      </c>
      <c r="D21" s="29">
        <v>250</v>
      </c>
      <c r="E21" s="26">
        <v>65453</v>
      </c>
      <c r="F21" s="15"/>
      <c r="G21" s="36">
        <f t="shared" si="0"/>
        <v>2172.641572063998</v>
      </c>
      <c r="H21" s="15"/>
      <c r="I21" s="6"/>
      <c r="J21" s="6"/>
      <c r="K21" s="6"/>
      <c r="L21" s="6"/>
      <c r="M21" s="6"/>
      <c r="N21" s="6"/>
      <c r="O21" s="6"/>
    </row>
    <row r="22" spans="1:15" ht="12.75">
      <c r="A22" s="6"/>
      <c r="B22" s="43"/>
      <c r="C22" s="28" t="s">
        <v>41</v>
      </c>
      <c r="D22" s="29">
        <v>315</v>
      </c>
      <c r="E22" s="26">
        <v>94147</v>
      </c>
      <c r="F22" s="15"/>
      <c r="G22" s="36">
        <f t="shared" si="0"/>
        <v>3125.1078802363404</v>
      </c>
      <c r="H22" s="15"/>
      <c r="I22" s="6"/>
      <c r="J22" s="6"/>
      <c r="K22" s="6"/>
      <c r="L22" s="6"/>
      <c r="M22" s="6"/>
      <c r="N22" s="6"/>
      <c r="O22" s="6"/>
    </row>
    <row r="23" spans="1:15" ht="12.75">
      <c r="A23" s="6"/>
      <c r="B23" s="43"/>
      <c r="C23" s="28" t="s">
        <v>41</v>
      </c>
      <c r="D23" s="29">
        <v>400</v>
      </c>
      <c r="E23" s="26">
        <v>119443</v>
      </c>
      <c r="F23" s="15"/>
      <c r="G23" s="36">
        <f t="shared" si="0"/>
        <v>3964.7812520746197</v>
      </c>
      <c r="H23" s="15"/>
      <c r="I23" s="6"/>
      <c r="J23" s="6"/>
      <c r="K23" s="6"/>
      <c r="L23" s="6"/>
      <c r="M23" s="6"/>
      <c r="N23" s="6"/>
      <c r="O23" s="6"/>
    </row>
    <row r="24" spans="1:15" ht="12.75">
      <c r="A24" s="6"/>
      <c r="B24" s="44"/>
      <c r="C24" s="30" t="s">
        <v>42</v>
      </c>
      <c r="D24" s="29">
        <v>400</v>
      </c>
      <c r="E24" s="26">
        <v>335</v>
      </c>
      <c r="F24" s="15" t="s">
        <v>39</v>
      </c>
      <c r="G24" s="16">
        <f t="shared" si="0"/>
        <v>11.11996282281086</v>
      </c>
      <c r="H24" s="15" t="s">
        <v>39</v>
      </c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34" t="s">
        <v>44</v>
      </c>
      <c r="C27" s="35">
        <v>30.126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</sheetData>
  <mergeCells count="3">
    <mergeCell ref="E6:F6"/>
    <mergeCell ref="G6:H6"/>
    <mergeCell ref="B8:B2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10926</dc:creator>
  <cp:keywords/>
  <dc:description/>
  <cp:lastModifiedBy>Ján Luciak</cp:lastModifiedBy>
  <cp:lastPrinted>2008-06-13T12:23:21Z</cp:lastPrinted>
  <dcterms:created xsi:type="dcterms:W3CDTF">2007-12-04T15:32:11Z</dcterms:created>
  <dcterms:modified xsi:type="dcterms:W3CDTF">2008-12-04T13:04:14Z</dcterms:modified>
  <cp:category/>
  <cp:version/>
  <cp:contentType/>
  <cp:contentStatus/>
</cp:coreProperties>
</file>